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99" activeTab="0"/>
  </bookViews>
  <sheets>
    <sheet name="2023年下半年人力资源需求计划表" sheetId="1" r:id="rId1"/>
  </sheets>
  <definedNames>
    <definedName name="_xlnm.Print_Titles" localSheetId="0">'2023年下半年人力资源需求计划表'!$2:$4</definedName>
  </definedNames>
  <calcPr fullCalcOnLoad="1"/>
</workbook>
</file>

<file path=xl/sharedStrings.xml><?xml version="1.0" encoding="utf-8"?>
<sst xmlns="http://schemas.openxmlformats.org/spreadsheetml/2006/main" count="432" uniqueCount="110">
  <si>
    <t>附件2</t>
  </si>
  <si>
    <t>沈阳煤业（集团）有限责任公司招聘计划信息表</t>
  </si>
  <si>
    <t>序号</t>
  </si>
  <si>
    <t>需求单位</t>
  </si>
  <si>
    <t>岗位名称</t>
  </si>
  <si>
    <t>岗位职责</t>
  </si>
  <si>
    <t>需求
人数</t>
  </si>
  <si>
    <t>岗位要求</t>
  </si>
  <si>
    <t>工作地点</t>
  </si>
  <si>
    <t>薪酬（元）</t>
  </si>
  <si>
    <t>是否
井下</t>
  </si>
  <si>
    <t>年龄</t>
  </si>
  <si>
    <t>性别</t>
  </si>
  <si>
    <t>学历</t>
  </si>
  <si>
    <t>学位</t>
  </si>
  <si>
    <t>专业</t>
  </si>
  <si>
    <t>鸡东煤矿409人
（技术员岗位3人操作岗位406人）</t>
  </si>
  <si>
    <t>井下采煤技术员</t>
  </si>
  <si>
    <t>编制规程 、措施及设计</t>
  </si>
  <si>
    <t>45周岁以下</t>
  </si>
  <si>
    <t>男</t>
  </si>
  <si>
    <t>大专及
以上</t>
  </si>
  <si>
    <t>不限</t>
  </si>
  <si>
    <t>采矿</t>
  </si>
  <si>
    <t>黑龙江省鸡西市鸡东县</t>
  </si>
  <si>
    <t>是</t>
  </si>
  <si>
    <t>采煤工</t>
  </si>
  <si>
    <t>采煤</t>
  </si>
  <si>
    <t>高中</t>
  </si>
  <si>
    <t>掘进工</t>
  </si>
  <si>
    <t>掘进</t>
  </si>
  <si>
    <t>井下皮带工</t>
  </si>
  <si>
    <t>负责皮带设备管理</t>
  </si>
  <si>
    <t>井下瓦检员</t>
  </si>
  <si>
    <t>井下瓦斯一氧化碳检查监测工作</t>
  </si>
  <si>
    <t>井下信号工</t>
  </si>
  <si>
    <t>井上下提升运送材料信号工作</t>
  </si>
  <si>
    <t>井下电钳工</t>
  </si>
  <si>
    <t>维护修理电器设备</t>
  </si>
  <si>
    <t>井下安监员</t>
  </si>
  <si>
    <t>井下安全管理工作</t>
  </si>
  <si>
    <t>井下测工</t>
  </si>
  <si>
    <t>井下测量工作</t>
  </si>
  <si>
    <t>大专</t>
  </si>
  <si>
    <t>井下火药库库工</t>
  </si>
  <si>
    <t>管理火药发放与回收</t>
  </si>
  <si>
    <t>井下材料管理员</t>
  </si>
  <si>
    <t>井下各种材料管理</t>
  </si>
  <si>
    <t>井下打钻工</t>
  </si>
  <si>
    <t>瓦斯抽放、减少瓦斯涌出量工作</t>
  </si>
  <si>
    <t>井下绞车司机</t>
  </si>
  <si>
    <t>听从信号工信号提升运送井上下材料</t>
  </si>
  <si>
    <t>井下监测工</t>
  </si>
  <si>
    <t>井下监测线路维护维修</t>
  </si>
  <si>
    <t>碱场煤矿一井224人
（技术岗位7人、操作岗位217人）</t>
  </si>
  <si>
    <t>40周岁以下</t>
  </si>
  <si>
    <t>黑龙江省鸡西市梨树区</t>
  </si>
  <si>
    <t>井下机电技术员</t>
  </si>
  <si>
    <t>机电</t>
  </si>
  <si>
    <t>井下地质技术员</t>
  </si>
  <si>
    <t>地质</t>
  </si>
  <si>
    <t>完成井下出煤任务设备安装、回撤</t>
  </si>
  <si>
    <t>井下机修工</t>
  </si>
  <si>
    <t>负责井下设备检查维修保证设备正常运转</t>
  </si>
  <si>
    <t>井下运料工</t>
  </si>
  <si>
    <t>负责全矿运料工作</t>
  </si>
  <si>
    <t>维修和维护电器设备</t>
  </si>
  <si>
    <t>井下皮带司机</t>
  </si>
  <si>
    <t>看护皮带正常运转</t>
  </si>
  <si>
    <t>井下凿岩机司机</t>
  </si>
  <si>
    <t>负责工作面打眼工作</t>
  </si>
  <si>
    <t>井下锚杆机司机</t>
  </si>
  <si>
    <t>工作面打设锚杆、锚索工作</t>
  </si>
  <si>
    <t>井下设施工</t>
  </si>
  <si>
    <t>井下修钉、砌筑通风设施</t>
  </si>
  <si>
    <t>井下风筒工</t>
  </si>
  <si>
    <t>井下局部通风风筒管理</t>
  </si>
  <si>
    <t>瓦斯检查及范围内的隐患排查工作</t>
  </si>
  <si>
    <t>井下钻工</t>
  </si>
  <si>
    <t>施工瓦斯钻孔</t>
  </si>
  <si>
    <t>井下管路工</t>
  </si>
  <si>
    <t>管路运输、铺设、接设</t>
  </si>
  <si>
    <t>井下压风机司机</t>
  </si>
  <si>
    <t>负责南风井压风机正常运转</t>
  </si>
  <si>
    <t>井下变电所电工</t>
  </si>
  <si>
    <t>负责变电所运行</t>
  </si>
  <si>
    <t>井下水泵工</t>
  </si>
  <si>
    <t>井下变电所及水泵</t>
  </si>
  <si>
    <t>井下检修工</t>
  </si>
  <si>
    <t>猴车、水泵、绞车、管理、电气、钢丝绳、大型设备维修</t>
  </si>
  <si>
    <t>井下线路工</t>
  </si>
  <si>
    <t>负责高压线路及外线检查维护工作</t>
  </si>
  <si>
    <t>拉放人车及物料</t>
  </si>
  <si>
    <t>井下轨道工</t>
  </si>
  <si>
    <t>维修轨道</t>
  </si>
  <si>
    <t>井下锯工</t>
  </si>
  <si>
    <t>全矿的木料供应及锯工</t>
  </si>
  <si>
    <t>井下皮带维护工</t>
  </si>
  <si>
    <t>负责皮带设备维护检修工作 保证正常生产</t>
  </si>
  <si>
    <t>井下电工</t>
  </si>
  <si>
    <t>负责井下所有电气</t>
  </si>
  <si>
    <t>现场监管.制止三违</t>
  </si>
  <si>
    <t>井下检身员</t>
  </si>
  <si>
    <t>升入井检身.秩序.卫生</t>
  </si>
  <si>
    <t>井下火工品管理员</t>
  </si>
  <si>
    <t>火工品发放.领取</t>
  </si>
  <si>
    <t>井下维修工</t>
  </si>
  <si>
    <t>维修电机车、安全车、矿车、大斗车、地轮</t>
  </si>
  <si>
    <t>操作皮带机 负责责任区文明整洁</t>
  </si>
  <si>
    <t>矿井监测系统设备的铺设、安装、调试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</si>
</sst>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4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4"/>
      <color theme="1"/>
      <name val="方正小标宋简体"/>
      <family val="4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 applyProtection="1">
      <alignment horizontal="center" vertical="center"/>
      <protection locked="0"/>
    </xf>
    <xf numFmtId="177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SheetLayoutView="100" workbookViewId="0" topLeftCell="A1">
      <pane ySplit="4" topLeftCell="A5" activePane="bottomLeft" state="frozen"/>
      <selection pane="bottomLeft" activeCell="M9" sqref="M9"/>
    </sheetView>
  </sheetViews>
  <sheetFormatPr defaultColWidth="9.00390625" defaultRowHeight="15"/>
  <cols>
    <col min="1" max="1" width="4.421875" style="0" customWidth="1"/>
    <col min="2" max="2" width="21.28125" style="0" customWidth="1"/>
    <col min="3" max="3" width="19.140625" style="0" customWidth="1"/>
    <col min="4" max="4" width="42.421875" style="1" customWidth="1"/>
    <col min="5" max="5" width="7.421875" style="2" customWidth="1"/>
    <col min="6" max="6" width="11.00390625" style="0" customWidth="1"/>
    <col min="7" max="7" width="6.57421875" style="0" customWidth="1"/>
    <col min="8" max="8" width="8.28125" style="0" customWidth="1"/>
    <col min="9" max="9" width="5.00390625" style="0" customWidth="1"/>
    <col min="10" max="10" width="7.57421875" style="0" customWidth="1"/>
    <col min="11" max="11" width="15.140625" style="1" customWidth="1"/>
    <col min="12" max="12" width="11.421875" style="1" customWidth="1"/>
    <col min="13" max="13" width="6.8515625" style="0" customWidth="1"/>
  </cols>
  <sheetData>
    <row r="1" ht="20.25">
      <c r="A1" s="3" t="s">
        <v>0</v>
      </c>
    </row>
    <row r="2" spans="1:13" ht="31.5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</row>
    <row r="3" spans="1:13" ht="19.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9" t="s">
        <v>7</v>
      </c>
      <c r="G3" s="10"/>
      <c r="H3" s="10"/>
      <c r="I3" s="10"/>
      <c r="J3" s="10"/>
      <c r="K3" s="7" t="s">
        <v>8</v>
      </c>
      <c r="L3" s="7" t="s">
        <v>9</v>
      </c>
      <c r="M3" s="7" t="s">
        <v>10</v>
      </c>
    </row>
    <row r="4" spans="1:13" ht="13.5">
      <c r="A4" s="6"/>
      <c r="B4" s="6"/>
      <c r="C4" s="6"/>
      <c r="D4" s="7"/>
      <c r="E4" s="11"/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7"/>
      <c r="L4" s="7"/>
      <c r="M4" s="6"/>
    </row>
    <row r="5" spans="1:13" ht="33.75" customHeight="1">
      <c r="A5" s="12">
        <v>1</v>
      </c>
      <c r="B5" s="13" t="s">
        <v>16</v>
      </c>
      <c r="C5" s="6" t="s">
        <v>17</v>
      </c>
      <c r="D5" s="14" t="s">
        <v>18</v>
      </c>
      <c r="E5" s="15">
        <v>3</v>
      </c>
      <c r="F5" s="11" t="s">
        <v>19</v>
      </c>
      <c r="G5" s="16" t="s">
        <v>20</v>
      </c>
      <c r="H5" s="7" t="s">
        <v>21</v>
      </c>
      <c r="I5" s="6" t="s">
        <v>22</v>
      </c>
      <c r="J5" s="6" t="s">
        <v>23</v>
      </c>
      <c r="K5" s="8" t="s">
        <v>24</v>
      </c>
      <c r="L5" s="7">
        <v>96000</v>
      </c>
      <c r="M5" s="6" t="s">
        <v>25</v>
      </c>
    </row>
    <row r="6" spans="1:13" ht="27">
      <c r="A6" s="17"/>
      <c r="B6" s="13"/>
      <c r="C6" s="11" t="s">
        <v>26</v>
      </c>
      <c r="D6" s="8" t="s">
        <v>27</v>
      </c>
      <c r="E6" s="15">
        <v>120</v>
      </c>
      <c r="F6" s="11" t="s">
        <v>19</v>
      </c>
      <c r="G6" s="11" t="s">
        <v>20</v>
      </c>
      <c r="H6" s="11" t="s">
        <v>28</v>
      </c>
      <c r="I6" s="11" t="s">
        <v>22</v>
      </c>
      <c r="J6" s="11" t="s">
        <v>22</v>
      </c>
      <c r="K6" s="8" t="s">
        <v>24</v>
      </c>
      <c r="L6" s="19">
        <v>108000</v>
      </c>
      <c r="M6" s="11" t="s">
        <v>25</v>
      </c>
    </row>
    <row r="7" spans="1:13" ht="27">
      <c r="A7" s="17"/>
      <c r="B7" s="13"/>
      <c r="C7" s="11" t="s">
        <v>29</v>
      </c>
      <c r="D7" s="8" t="s">
        <v>30</v>
      </c>
      <c r="E7" s="15">
        <v>80</v>
      </c>
      <c r="F7" s="11" t="s">
        <v>19</v>
      </c>
      <c r="G7" s="11" t="s">
        <v>20</v>
      </c>
      <c r="H7" s="11" t="s">
        <v>28</v>
      </c>
      <c r="I7" s="11" t="s">
        <v>22</v>
      </c>
      <c r="J7" s="11" t="s">
        <v>22</v>
      </c>
      <c r="K7" s="8" t="s">
        <v>24</v>
      </c>
      <c r="L7" s="19">
        <v>96000</v>
      </c>
      <c r="M7" s="11" t="s">
        <v>25</v>
      </c>
    </row>
    <row r="8" spans="1:13" ht="27">
      <c r="A8" s="17"/>
      <c r="B8" s="13"/>
      <c r="C8" s="11" t="s">
        <v>31</v>
      </c>
      <c r="D8" s="8" t="s">
        <v>32</v>
      </c>
      <c r="E8" s="15">
        <v>41</v>
      </c>
      <c r="F8" s="11" t="s">
        <v>19</v>
      </c>
      <c r="G8" s="11" t="s">
        <v>20</v>
      </c>
      <c r="H8" s="11" t="s">
        <v>28</v>
      </c>
      <c r="I8" s="11" t="s">
        <v>22</v>
      </c>
      <c r="J8" s="11" t="s">
        <v>22</v>
      </c>
      <c r="K8" s="8" t="s">
        <v>24</v>
      </c>
      <c r="L8" s="19">
        <v>54000</v>
      </c>
      <c r="M8" s="11" t="s">
        <v>25</v>
      </c>
    </row>
    <row r="9" spans="1:13" ht="27">
      <c r="A9" s="17"/>
      <c r="B9" s="13"/>
      <c r="C9" s="11" t="s">
        <v>33</v>
      </c>
      <c r="D9" s="8" t="s">
        <v>34</v>
      </c>
      <c r="E9" s="15">
        <v>39</v>
      </c>
      <c r="F9" s="11" t="s">
        <v>19</v>
      </c>
      <c r="G9" s="11" t="s">
        <v>20</v>
      </c>
      <c r="H9" s="11" t="s">
        <v>28</v>
      </c>
      <c r="I9" s="11" t="s">
        <v>22</v>
      </c>
      <c r="J9" s="11" t="s">
        <v>22</v>
      </c>
      <c r="K9" s="8" t="s">
        <v>24</v>
      </c>
      <c r="L9" s="19">
        <v>66000</v>
      </c>
      <c r="M9" s="11" t="s">
        <v>25</v>
      </c>
    </row>
    <row r="10" spans="1:13" ht="27">
      <c r="A10" s="17"/>
      <c r="B10" s="13"/>
      <c r="C10" s="11" t="s">
        <v>35</v>
      </c>
      <c r="D10" s="8" t="s">
        <v>36</v>
      </c>
      <c r="E10" s="15">
        <v>37</v>
      </c>
      <c r="F10" s="11" t="s">
        <v>19</v>
      </c>
      <c r="G10" s="11" t="s">
        <v>20</v>
      </c>
      <c r="H10" s="11" t="s">
        <v>28</v>
      </c>
      <c r="I10" s="11" t="s">
        <v>22</v>
      </c>
      <c r="J10" s="11" t="s">
        <v>22</v>
      </c>
      <c r="K10" s="8" t="s">
        <v>24</v>
      </c>
      <c r="L10" s="19">
        <v>60000</v>
      </c>
      <c r="M10" s="11" t="s">
        <v>25</v>
      </c>
    </row>
    <row r="11" spans="1:13" ht="27">
      <c r="A11" s="17"/>
      <c r="B11" s="13"/>
      <c r="C11" s="11" t="s">
        <v>37</v>
      </c>
      <c r="D11" s="8" t="s">
        <v>38</v>
      </c>
      <c r="E11" s="15">
        <v>27</v>
      </c>
      <c r="F11" s="11" t="s">
        <v>19</v>
      </c>
      <c r="G11" s="11" t="s">
        <v>20</v>
      </c>
      <c r="H11" s="11" t="s">
        <v>28</v>
      </c>
      <c r="I11" s="11" t="s">
        <v>22</v>
      </c>
      <c r="J11" s="11" t="s">
        <v>22</v>
      </c>
      <c r="K11" s="8" t="s">
        <v>24</v>
      </c>
      <c r="L11" s="19">
        <v>60000</v>
      </c>
      <c r="M11" s="11" t="s">
        <v>25</v>
      </c>
    </row>
    <row r="12" spans="1:13" ht="27">
      <c r="A12" s="17"/>
      <c r="B12" s="13"/>
      <c r="C12" s="11" t="s">
        <v>39</v>
      </c>
      <c r="D12" s="8" t="s">
        <v>40</v>
      </c>
      <c r="E12" s="15">
        <v>24</v>
      </c>
      <c r="F12" s="11" t="s">
        <v>19</v>
      </c>
      <c r="G12" s="11" t="s">
        <v>20</v>
      </c>
      <c r="H12" s="11" t="s">
        <v>28</v>
      </c>
      <c r="I12" s="11" t="s">
        <v>22</v>
      </c>
      <c r="J12" s="11" t="s">
        <v>22</v>
      </c>
      <c r="K12" s="8" t="s">
        <v>24</v>
      </c>
      <c r="L12" s="19">
        <v>55000</v>
      </c>
      <c r="M12" s="11" t="s">
        <v>25</v>
      </c>
    </row>
    <row r="13" spans="1:13" ht="27">
      <c r="A13" s="17"/>
      <c r="B13" s="13"/>
      <c r="C13" s="11" t="s">
        <v>41</v>
      </c>
      <c r="D13" s="8" t="s">
        <v>42</v>
      </c>
      <c r="E13" s="15">
        <v>1</v>
      </c>
      <c r="F13" s="11" t="s">
        <v>19</v>
      </c>
      <c r="G13" s="11" t="s">
        <v>20</v>
      </c>
      <c r="H13" s="11" t="s">
        <v>43</v>
      </c>
      <c r="I13" s="11" t="s">
        <v>22</v>
      </c>
      <c r="J13" s="11" t="s">
        <v>22</v>
      </c>
      <c r="K13" s="8" t="s">
        <v>24</v>
      </c>
      <c r="L13" s="8">
        <v>54000</v>
      </c>
      <c r="M13" s="11" t="s">
        <v>25</v>
      </c>
    </row>
    <row r="14" spans="1:13" ht="27">
      <c r="A14" s="17"/>
      <c r="B14" s="13"/>
      <c r="C14" s="11" t="s">
        <v>44</v>
      </c>
      <c r="D14" s="8" t="s">
        <v>45</v>
      </c>
      <c r="E14" s="15">
        <v>3</v>
      </c>
      <c r="F14" s="11" t="s">
        <v>19</v>
      </c>
      <c r="G14" s="11" t="s">
        <v>20</v>
      </c>
      <c r="H14" s="11" t="s">
        <v>28</v>
      </c>
      <c r="I14" s="11" t="s">
        <v>22</v>
      </c>
      <c r="J14" s="11" t="s">
        <v>22</v>
      </c>
      <c r="K14" s="8" t="s">
        <v>24</v>
      </c>
      <c r="L14" s="8">
        <v>42000</v>
      </c>
      <c r="M14" s="11" t="s">
        <v>25</v>
      </c>
    </row>
    <row r="15" spans="1:13" ht="27">
      <c r="A15" s="17"/>
      <c r="B15" s="13"/>
      <c r="C15" s="18" t="s">
        <v>46</v>
      </c>
      <c r="D15" s="18" t="s">
        <v>47</v>
      </c>
      <c r="E15" s="15">
        <v>2</v>
      </c>
      <c r="F15" s="11" t="s">
        <v>19</v>
      </c>
      <c r="G15" s="11" t="s">
        <v>20</v>
      </c>
      <c r="H15" s="11" t="s">
        <v>28</v>
      </c>
      <c r="I15" s="11" t="s">
        <v>22</v>
      </c>
      <c r="J15" s="11" t="s">
        <v>22</v>
      </c>
      <c r="K15" s="8" t="s">
        <v>24</v>
      </c>
      <c r="L15" s="8">
        <v>66000</v>
      </c>
      <c r="M15" s="11" t="s">
        <v>25</v>
      </c>
    </row>
    <row r="16" spans="1:13" ht="24.75" customHeight="1">
      <c r="A16" s="17"/>
      <c r="B16" s="13"/>
      <c r="C16" s="11" t="s">
        <v>48</v>
      </c>
      <c r="D16" s="8" t="s">
        <v>49</v>
      </c>
      <c r="E16" s="15">
        <v>24</v>
      </c>
      <c r="F16" s="11" t="s">
        <v>19</v>
      </c>
      <c r="G16" s="11" t="s">
        <v>20</v>
      </c>
      <c r="H16" s="11" t="s">
        <v>28</v>
      </c>
      <c r="I16" s="11" t="s">
        <v>22</v>
      </c>
      <c r="J16" s="11" t="s">
        <v>22</v>
      </c>
      <c r="K16" s="8" t="s">
        <v>24</v>
      </c>
      <c r="L16" s="19">
        <v>72000</v>
      </c>
      <c r="M16" s="11" t="s">
        <v>25</v>
      </c>
    </row>
    <row r="17" spans="1:13" ht="24.75" customHeight="1">
      <c r="A17" s="17"/>
      <c r="B17" s="13"/>
      <c r="C17" s="19" t="s">
        <v>50</v>
      </c>
      <c r="D17" s="8" t="s">
        <v>51</v>
      </c>
      <c r="E17" s="15">
        <v>7</v>
      </c>
      <c r="F17" s="11" t="s">
        <v>19</v>
      </c>
      <c r="G17" s="11" t="s">
        <v>20</v>
      </c>
      <c r="H17" s="11" t="s">
        <v>28</v>
      </c>
      <c r="I17" s="11" t="s">
        <v>22</v>
      </c>
      <c r="J17" s="11" t="s">
        <v>22</v>
      </c>
      <c r="K17" s="8" t="s">
        <v>24</v>
      </c>
      <c r="L17" s="19">
        <v>60000</v>
      </c>
      <c r="M17" s="11" t="s">
        <v>25</v>
      </c>
    </row>
    <row r="18" spans="1:13" ht="27" customHeight="1">
      <c r="A18" s="20"/>
      <c r="B18" s="13"/>
      <c r="C18" s="11" t="s">
        <v>52</v>
      </c>
      <c r="D18" s="8" t="s">
        <v>53</v>
      </c>
      <c r="E18" s="15">
        <v>1</v>
      </c>
      <c r="F18" s="11" t="s">
        <v>19</v>
      </c>
      <c r="G18" s="11" t="s">
        <v>20</v>
      </c>
      <c r="H18" s="11" t="s">
        <v>28</v>
      </c>
      <c r="I18" s="11" t="s">
        <v>22</v>
      </c>
      <c r="J18" s="11" t="s">
        <v>22</v>
      </c>
      <c r="K18" s="8" t="s">
        <v>24</v>
      </c>
      <c r="L18" s="19">
        <v>54000</v>
      </c>
      <c r="M18" s="11" t="s">
        <v>25</v>
      </c>
    </row>
    <row r="19" spans="1:13" ht="27">
      <c r="A19" s="21">
        <v>2</v>
      </c>
      <c r="B19" s="22" t="s">
        <v>54</v>
      </c>
      <c r="C19" s="16" t="s">
        <v>17</v>
      </c>
      <c r="D19" s="14" t="s">
        <v>18</v>
      </c>
      <c r="E19" s="15">
        <v>3</v>
      </c>
      <c r="F19" s="23" t="s">
        <v>55</v>
      </c>
      <c r="G19" s="16" t="s">
        <v>20</v>
      </c>
      <c r="H19" s="24" t="s">
        <v>21</v>
      </c>
      <c r="I19" s="23" t="s">
        <v>22</v>
      </c>
      <c r="J19" s="23" t="s">
        <v>23</v>
      </c>
      <c r="K19" s="24" t="s">
        <v>56</v>
      </c>
      <c r="L19" s="39">
        <f aca="true" t="shared" si="0" ref="L19:L21">9000*12</f>
        <v>108000</v>
      </c>
      <c r="M19" s="24" t="s">
        <v>25</v>
      </c>
    </row>
    <row r="20" spans="1:13" ht="27">
      <c r="A20" s="21"/>
      <c r="B20" s="22"/>
      <c r="C20" s="16" t="s">
        <v>57</v>
      </c>
      <c r="D20" s="14" t="s">
        <v>18</v>
      </c>
      <c r="E20" s="15">
        <v>2</v>
      </c>
      <c r="F20" s="23" t="s">
        <v>55</v>
      </c>
      <c r="G20" s="16" t="s">
        <v>20</v>
      </c>
      <c r="H20" s="24" t="s">
        <v>21</v>
      </c>
      <c r="I20" s="23" t="s">
        <v>22</v>
      </c>
      <c r="J20" s="23" t="s">
        <v>58</v>
      </c>
      <c r="K20" s="24" t="s">
        <v>56</v>
      </c>
      <c r="L20" s="39">
        <f t="shared" si="0"/>
        <v>108000</v>
      </c>
      <c r="M20" s="24" t="s">
        <v>25</v>
      </c>
    </row>
    <row r="21" spans="1:13" ht="27">
      <c r="A21" s="21"/>
      <c r="B21" s="22"/>
      <c r="C21" s="16" t="s">
        <v>59</v>
      </c>
      <c r="D21" s="14" t="s">
        <v>18</v>
      </c>
      <c r="E21" s="15">
        <v>2</v>
      </c>
      <c r="F21" s="23" t="s">
        <v>55</v>
      </c>
      <c r="G21" s="16" t="s">
        <v>20</v>
      </c>
      <c r="H21" s="24" t="s">
        <v>21</v>
      </c>
      <c r="I21" s="23" t="s">
        <v>22</v>
      </c>
      <c r="J21" s="23" t="s">
        <v>60</v>
      </c>
      <c r="K21" s="24" t="s">
        <v>56</v>
      </c>
      <c r="L21" s="39">
        <f t="shared" si="0"/>
        <v>108000</v>
      </c>
      <c r="M21" s="24" t="s">
        <v>25</v>
      </c>
    </row>
    <row r="22" spans="1:13" ht="27">
      <c r="A22" s="21"/>
      <c r="B22" s="22"/>
      <c r="C22" s="16" t="s">
        <v>26</v>
      </c>
      <c r="D22" s="24" t="s">
        <v>61</v>
      </c>
      <c r="E22" s="15">
        <v>30</v>
      </c>
      <c r="F22" s="11" t="s">
        <v>19</v>
      </c>
      <c r="G22" s="16" t="s">
        <v>20</v>
      </c>
      <c r="H22" s="25" t="s">
        <v>22</v>
      </c>
      <c r="I22" s="11" t="s">
        <v>22</v>
      </c>
      <c r="J22" s="11" t="s">
        <v>22</v>
      </c>
      <c r="K22" s="24" t="s">
        <v>56</v>
      </c>
      <c r="L22" s="39">
        <f aca="true" t="shared" si="1" ref="L22:L28">120000</f>
        <v>120000</v>
      </c>
      <c r="M22" s="24" t="s">
        <v>25</v>
      </c>
    </row>
    <row r="23" spans="1:13" ht="27">
      <c r="A23" s="21"/>
      <c r="B23" s="22"/>
      <c r="C23" s="16" t="s">
        <v>62</v>
      </c>
      <c r="D23" s="14" t="s">
        <v>63</v>
      </c>
      <c r="E23" s="15">
        <v>22</v>
      </c>
      <c r="F23" s="11" t="s">
        <v>19</v>
      </c>
      <c r="G23" s="16" t="s">
        <v>20</v>
      </c>
      <c r="H23" s="25" t="s">
        <v>22</v>
      </c>
      <c r="I23" s="11" t="s">
        <v>22</v>
      </c>
      <c r="J23" s="11" t="s">
        <v>22</v>
      </c>
      <c r="K23" s="24" t="s">
        <v>56</v>
      </c>
      <c r="L23" s="39">
        <f t="shared" si="1"/>
        <v>120000</v>
      </c>
      <c r="M23" s="24" t="s">
        <v>25</v>
      </c>
    </row>
    <row r="24" spans="1:13" ht="27">
      <c r="A24" s="21"/>
      <c r="B24" s="22"/>
      <c r="C24" s="26" t="s">
        <v>64</v>
      </c>
      <c r="D24" s="27" t="s">
        <v>65</v>
      </c>
      <c r="E24" s="15">
        <v>21</v>
      </c>
      <c r="F24" s="11" t="s">
        <v>19</v>
      </c>
      <c r="G24" s="16" t="s">
        <v>20</v>
      </c>
      <c r="H24" s="25" t="s">
        <v>22</v>
      </c>
      <c r="I24" s="11" t="s">
        <v>22</v>
      </c>
      <c r="J24" s="11" t="s">
        <v>22</v>
      </c>
      <c r="K24" s="24" t="s">
        <v>56</v>
      </c>
      <c r="L24" s="39">
        <v>96000</v>
      </c>
      <c r="M24" s="24" t="s">
        <v>25</v>
      </c>
    </row>
    <row r="25" spans="1:13" ht="27">
      <c r="A25" s="21"/>
      <c r="B25" s="22"/>
      <c r="C25" s="26" t="s">
        <v>37</v>
      </c>
      <c r="D25" s="14" t="s">
        <v>66</v>
      </c>
      <c r="E25" s="15">
        <v>3</v>
      </c>
      <c r="F25" s="11" t="s">
        <v>19</v>
      </c>
      <c r="G25" s="16" t="s">
        <v>20</v>
      </c>
      <c r="H25" s="25" t="s">
        <v>22</v>
      </c>
      <c r="I25" s="11" t="s">
        <v>22</v>
      </c>
      <c r="J25" s="11" t="s">
        <v>22</v>
      </c>
      <c r="K25" s="24" t="s">
        <v>56</v>
      </c>
      <c r="L25" s="39">
        <f t="shared" si="1"/>
        <v>120000</v>
      </c>
      <c r="M25" s="24" t="s">
        <v>25</v>
      </c>
    </row>
    <row r="26" spans="1:13" ht="27">
      <c r="A26" s="21"/>
      <c r="B26" s="22"/>
      <c r="C26" s="26" t="s">
        <v>67</v>
      </c>
      <c r="D26" s="14" t="s">
        <v>68</v>
      </c>
      <c r="E26" s="15">
        <v>6</v>
      </c>
      <c r="F26" s="11" t="s">
        <v>19</v>
      </c>
      <c r="G26" s="16" t="s">
        <v>20</v>
      </c>
      <c r="H26" s="25" t="s">
        <v>22</v>
      </c>
      <c r="I26" s="11" t="s">
        <v>22</v>
      </c>
      <c r="J26" s="11" t="s">
        <v>22</v>
      </c>
      <c r="K26" s="24" t="s">
        <v>56</v>
      </c>
      <c r="L26" s="39">
        <f t="shared" si="1"/>
        <v>120000</v>
      </c>
      <c r="M26" s="24" t="s">
        <v>25</v>
      </c>
    </row>
    <row r="27" spans="1:13" ht="27">
      <c r="A27" s="21"/>
      <c r="B27" s="22"/>
      <c r="C27" s="26" t="s">
        <v>69</v>
      </c>
      <c r="D27" s="14" t="s">
        <v>70</v>
      </c>
      <c r="E27" s="15">
        <v>5</v>
      </c>
      <c r="F27" s="11" t="s">
        <v>19</v>
      </c>
      <c r="G27" s="16" t="s">
        <v>20</v>
      </c>
      <c r="H27" s="25" t="s">
        <v>22</v>
      </c>
      <c r="I27" s="11" t="s">
        <v>22</v>
      </c>
      <c r="J27" s="11" t="s">
        <v>22</v>
      </c>
      <c r="K27" s="24" t="s">
        <v>56</v>
      </c>
      <c r="L27" s="39">
        <f t="shared" si="1"/>
        <v>120000</v>
      </c>
      <c r="M27" s="24" t="s">
        <v>25</v>
      </c>
    </row>
    <row r="28" spans="1:13" ht="27">
      <c r="A28" s="21"/>
      <c r="B28" s="22"/>
      <c r="C28" s="26" t="s">
        <v>71</v>
      </c>
      <c r="D28" s="14" t="s">
        <v>72</v>
      </c>
      <c r="E28" s="15">
        <v>5</v>
      </c>
      <c r="F28" s="11" t="s">
        <v>19</v>
      </c>
      <c r="G28" s="16" t="s">
        <v>20</v>
      </c>
      <c r="H28" s="25" t="s">
        <v>22</v>
      </c>
      <c r="I28" s="11" t="s">
        <v>22</v>
      </c>
      <c r="J28" s="11" t="s">
        <v>22</v>
      </c>
      <c r="K28" s="24" t="s">
        <v>56</v>
      </c>
      <c r="L28" s="39">
        <f t="shared" si="1"/>
        <v>120000</v>
      </c>
      <c r="M28" s="24" t="s">
        <v>25</v>
      </c>
    </row>
    <row r="29" spans="1:13" ht="27">
      <c r="A29" s="21"/>
      <c r="B29" s="22"/>
      <c r="C29" s="14" t="s">
        <v>73</v>
      </c>
      <c r="D29" s="14" t="s">
        <v>74</v>
      </c>
      <c r="E29" s="15">
        <v>3</v>
      </c>
      <c r="F29" s="11" t="s">
        <v>19</v>
      </c>
      <c r="G29" s="16" t="s">
        <v>20</v>
      </c>
      <c r="H29" s="25" t="s">
        <v>22</v>
      </c>
      <c r="I29" s="11" t="s">
        <v>22</v>
      </c>
      <c r="J29" s="11" t="s">
        <v>22</v>
      </c>
      <c r="K29" s="24" t="s">
        <v>56</v>
      </c>
      <c r="L29" s="39">
        <v>75000</v>
      </c>
      <c r="M29" s="24" t="s">
        <v>25</v>
      </c>
    </row>
    <row r="30" spans="1:13" ht="27">
      <c r="A30" s="21"/>
      <c r="B30" s="22"/>
      <c r="C30" s="14" t="s">
        <v>75</v>
      </c>
      <c r="D30" s="14" t="s">
        <v>76</v>
      </c>
      <c r="E30" s="15">
        <v>2</v>
      </c>
      <c r="F30" s="11" t="s">
        <v>19</v>
      </c>
      <c r="G30" s="16" t="s">
        <v>20</v>
      </c>
      <c r="H30" s="25" t="s">
        <v>22</v>
      </c>
      <c r="I30" s="11" t="s">
        <v>22</v>
      </c>
      <c r="J30" s="11" t="s">
        <v>22</v>
      </c>
      <c r="K30" s="24" t="s">
        <v>56</v>
      </c>
      <c r="L30" s="39">
        <v>75000</v>
      </c>
      <c r="M30" s="24" t="s">
        <v>25</v>
      </c>
    </row>
    <row r="31" spans="1:13" ht="27">
      <c r="A31" s="21"/>
      <c r="B31" s="22"/>
      <c r="C31" s="14" t="s">
        <v>33</v>
      </c>
      <c r="D31" s="14" t="s">
        <v>77</v>
      </c>
      <c r="E31" s="15">
        <v>16</v>
      </c>
      <c r="F31" s="11" t="s">
        <v>19</v>
      </c>
      <c r="G31" s="16" t="s">
        <v>20</v>
      </c>
      <c r="H31" s="25" t="s">
        <v>22</v>
      </c>
      <c r="I31" s="11" t="s">
        <v>22</v>
      </c>
      <c r="J31" s="11" t="s">
        <v>22</v>
      </c>
      <c r="K31" s="24" t="s">
        <v>56</v>
      </c>
      <c r="L31" s="39">
        <f>7000*12</f>
        <v>84000</v>
      </c>
      <c r="M31" s="24" t="s">
        <v>25</v>
      </c>
    </row>
    <row r="32" spans="1:13" ht="27">
      <c r="A32" s="21"/>
      <c r="B32" s="22"/>
      <c r="C32" s="28" t="s">
        <v>78</v>
      </c>
      <c r="D32" s="14" t="s">
        <v>79</v>
      </c>
      <c r="E32" s="15">
        <v>19</v>
      </c>
      <c r="F32" s="11" t="s">
        <v>19</v>
      </c>
      <c r="G32" s="16" t="s">
        <v>20</v>
      </c>
      <c r="H32" s="25" t="s">
        <v>22</v>
      </c>
      <c r="I32" s="11" t="s">
        <v>22</v>
      </c>
      <c r="J32" s="11" t="s">
        <v>22</v>
      </c>
      <c r="K32" s="24" t="s">
        <v>56</v>
      </c>
      <c r="L32" s="39">
        <f>7000*12</f>
        <v>84000</v>
      </c>
      <c r="M32" s="24" t="s">
        <v>25</v>
      </c>
    </row>
    <row r="33" spans="1:13" ht="27">
      <c r="A33" s="21"/>
      <c r="B33" s="22"/>
      <c r="C33" s="29" t="s">
        <v>80</v>
      </c>
      <c r="D33" s="14" t="s">
        <v>81</v>
      </c>
      <c r="E33" s="15">
        <v>3</v>
      </c>
      <c r="F33" s="11" t="s">
        <v>19</v>
      </c>
      <c r="G33" s="16" t="s">
        <v>20</v>
      </c>
      <c r="H33" s="25" t="s">
        <v>22</v>
      </c>
      <c r="I33" s="11" t="s">
        <v>22</v>
      </c>
      <c r="J33" s="11" t="s">
        <v>22</v>
      </c>
      <c r="K33" s="24" t="s">
        <v>56</v>
      </c>
      <c r="L33" s="39">
        <v>75000</v>
      </c>
      <c r="M33" s="24" t="s">
        <v>25</v>
      </c>
    </row>
    <row r="34" spans="1:13" ht="27">
      <c r="A34" s="21"/>
      <c r="B34" s="22"/>
      <c r="C34" s="30" t="s">
        <v>82</v>
      </c>
      <c r="D34" s="31" t="s">
        <v>83</v>
      </c>
      <c r="E34" s="15">
        <v>1</v>
      </c>
      <c r="F34" s="11" t="s">
        <v>19</v>
      </c>
      <c r="G34" s="16" t="s">
        <v>20</v>
      </c>
      <c r="H34" s="25" t="s">
        <v>22</v>
      </c>
      <c r="I34" s="11" t="s">
        <v>22</v>
      </c>
      <c r="J34" s="11" t="s">
        <v>22</v>
      </c>
      <c r="K34" s="24" t="s">
        <v>56</v>
      </c>
      <c r="L34" s="39">
        <f>6000*12</f>
        <v>72000</v>
      </c>
      <c r="M34" s="24" t="s">
        <v>25</v>
      </c>
    </row>
    <row r="35" spans="1:13" ht="27">
      <c r="A35" s="21"/>
      <c r="B35" s="22"/>
      <c r="C35" s="29" t="s">
        <v>84</v>
      </c>
      <c r="D35" s="32" t="s">
        <v>85</v>
      </c>
      <c r="E35" s="15">
        <v>4</v>
      </c>
      <c r="F35" s="11" t="s">
        <v>19</v>
      </c>
      <c r="G35" s="16" t="s">
        <v>20</v>
      </c>
      <c r="H35" s="25" t="s">
        <v>22</v>
      </c>
      <c r="I35" s="11" t="s">
        <v>22</v>
      </c>
      <c r="J35" s="11" t="s">
        <v>22</v>
      </c>
      <c r="K35" s="24" t="s">
        <v>56</v>
      </c>
      <c r="L35" s="39">
        <f>60000</f>
        <v>60000</v>
      </c>
      <c r="M35" s="24" t="s">
        <v>25</v>
      </c>
    </row>
    <row r="36" spans="1:13" ht="27">
      <c r="A36" s="21"/>
      <c r="B36" s="22"/>
      <c r="C36" s="29" t="s">
        <v>86</v>
      </c>
      <c r="D36" s="32" t="s">
        <v>87</v>
      </c>
      <c r="E36" s="15">
        <v>7</v>
      </c>
      <c r="F36" s="11" t="s">
        <v>19</v>
      </c>
      <c r="G36" s="16" t="s">
        <v>20</v>
      </c>
      <c r="H36" s="25" t="s">
        <v>22</v>
      </c>
      <c r="I36" s="11" t="s">
        <v>22</v>
      </c>
      <c r="J36" s="11" t="s">
        <v>22</v>
      </c>
      <c r="K36" s="24" t="s">
        <v>56</v>
      </c>
      <c r="L36" s="39">
        <v>70000</v>
      </c>
      <c r="M36" s="24" t="s">
        <v>25</v>
      </c>
    </row>
    <row r="37" spans="1:13" ht="27">
      <c r="A37" s="21"/>
      <c r="B37" s="22"/>
      <c r="C37" s="29" t="s">
        <v>88</v>
      </c>
      <c r="D37" s="32" t="s">
        <v>89</v>
      </c>
      <c r="E37" s="15">
        <v>1</v>
      </c>
      <c r="F37" s="11" t="s">
        <v>19</v>
      </c>
      <c r="G37" s="16" t="s">
        <v>20</v>
      </c>
      <c r="H37" s="25" t="s">
        <v>22</v>
      </c>
      <c r="I37" s="11" t="s">
        <v>22</v>
      </c>
      <c r="J37" s="11" t="s">
        <v>22</v>
      </c>
      <c r="K37" s="24" t="s">
        <v>56</v>
      </c>
      <c r="L37" s="39">
        <v>70000</v>
      </c>
      <c r="M37" s="24" t="s">
        <v>25</v>
      </c>
    </row>
    <row r="38" spans="1:13" ht="27">
      <c r="A38" s="21"/>
      <c r="B38" s="22"/>
      <c r="C38" s="29" t="s">
        <v>90</v>
      </c>
      <c r="D38" s="32" t="s">
        <v>91</v>
      </c>
      <c r="E38" s="15">
        <v>1</v>
      </c>
      <c r="F38" s="11" t="s">
        <v>19</v>
      </c>
      <c r="G38" s="16" t="s">
        <v>20</v>
      </c>
      <c r="H38" s="25" t="s">
        <v>22</v>
      </c>
      <c r="I38" s="11" t="s">
        <v>22</v>
      </c>
      <c r="J38" s="11" t="s">
        <v>22</v>
      </c>
      <c r="K38" s="24" t="s">
        <v>56</v>
      </c>
      <c r="L38" s="39">
        <v>55000</v>
      </c>
      <c r="M38" s="24" t="s">
        <v>25</v>
      </c>
    </row>
    <row r="39" spans="1:13" ht="27">
      <c r="A39" s="21"/>
      <c r="B39" s="22"/>
      <c r="C39" s="29" t="s">
        <v>35</v>
      </c>
      <c r="D39" s="14" t="s">
        <v>92</v>
      </c>
      <c r="E39" s="15">
        <v>13</v>
      </c>
      <c r="F39" s="11" t="s">
        <v>19</v>
      </c>
      <c r="G39" s="16" t="s">
        <v>20</v>
      </c>
      <c r="H39" s="25" t="s">
        <v>22</v>
      </c>
      <c r="I39" s="11" t="s">
        <v>22</v>
      </c>
      <c r="J39" s="11" t="s">
        <v>22</v>
      </c>
      <c r="K39" s="24" t="s">
        <v>56</v>
      </c>
      <c r="L39" s="39">
        <f>6000*12</f>
        <v>72000</v>
      </c>
      <c r="M39" s="24" t="s">
        <v>25</v>
      </c>
    </row>
    <row r="40" spans="1:13" ht="27">
      <c r="A40" s="21"/>
      <c r="B40" s="22"/>
      <c r="C40" s="28" t="s">
        <v>93</v>
      </c>
      <c r="D40" s="33" t="s">
        <v>94</v>
      </c>
      <c r="E40" s="15">
        <v>5</v>
      </c>
      <c r="F40" s="11" t="s">
        <v>19</v>
      </c>
      <c r="G40" s="16" t="s">
        <v>20</v>
      </c>
      <c r="H40" s="25" t="s">
        <v>22</v>
      </c>
      <c r="I40" s="11" t="s">
        <v>22</v>
      </c>
      <c r="J40" s="11" t="s">
        <v>22</v>
      </c>
      <c r="K40" s="24" t="s">
        <v>56</v>
      </c>
      <c r="L40" s="39">
        <f>7000*12</f>
        <v>84000</v>
      </c>
      <c r="M40" s="24" t="s">
        <v>25</v>
      </c>
    </row>
    <row r="41" spans="1:13" ht="27">
      <c r="A41" s="21"/>
      <c r="B41" s="22"/>
      <c r="C41" s="29" t="s">
        <v>95</v>
      </c>
      <c r="D41" s="14" t="s">
        <v>96</v>
      </c>
      <c r="E41" s="15">
        <v>5</v>
      </c>
      <c r="F41" s="11" t="s">
        <v>19</v>
      </c>
      <c r="G41" s="16" t="s">
        <v>20</v>
      </c>
      <c r="H41" s="25" t="s">
        <v>22</v>
      </c>
      <c r="I41" s="11" t="s">
        <v>22</v>
      </c>
      <c r="J41" s="11" t="s">
        <v>22</v>
      </c>
      <c r="K41" s="24" t="s">
        <v>56</v>
      </c>
      <c r="L41" s="39">
        <f>3500*12</f>
        <v>42000</v>
      </c>
      <c r="M41" s="24" t="s">
        <v>25</v>
      </c>
    </row>
    <row r="42" spans="1:13" ht="27">
      <c r="A42" s="21"/>
      <c r="B42" s="22"/>
      <c r="C42" s="32" t="s">
        <v>97</v>
      </c>
      <c r="D42" s="32" t="s">
        <v>98</v>
      </c>
      <c r="E42" s="15">
        <v>7</v>
      </c>
      <c r="F42" s="11" t="s">
        <v>19</v>
      </c>
      <c r="G42" s="16" t="s">
        <v>20</v>
      </c>
      <c r="H42" s="25" t="s">
        <v>22</v>
      </c>
      <c r="I42" s="11" t="s">
        <v>22</v>
      </c>
      <c r="J42" s="11" t="s">
        <v>22</v>
      </c>
      <c r="K42" s="24" t="s">
        <v>56</v>
      </c>
      <c r="L42" s="39">
        <f>6500*12</f>
        <v>78000</v>
      </c>
      <c r="M42" s="24" t="s">
        <v>25</v>
      </c>
    </row>
    <row r="43" spans="1:13" ht="27">
      <c r="A43" s="21"/>
      <c r="B43" s="22"/>
      <c r="C43" s="32" t="s">
        <v>99</v>
      </c>
      <c r="D43" s="32" t="s">
        <v>100</v>
      </c>
      <c r="E43" s="15">
        <v>2</v>
      </c>
      <c r="F43" s="11" t="s">
        <v>19</v>
      </c>
      <c r="G43" s="16" t="s">
        <v>20</v>
      </c>
      <c r="H43" s="25" t="s">
        <v>22</v>
      </c>
      <c r="I43" s="11" t="s">
        <v>22</v>
      </c>
      <c r="J43" s="11" t="s">
        <v>22</v>
      </c>
      <c r="K43" s="24" t="s">
        <v>56</v>
      </c>
      <c r="L43" s="39">
        <v>78000</v>
      </c>
      <c r="M43" s="24" t="s">
        <v>25</v>
      </c>
    </row>
    <row r="44" spans="1:13" ht="27">
      <c r="A44" s="21"/>
      <c r="B44" s="22"/>
      <c r="C44" s="14" t="s">
        <v>39</v>
      </c>
      <c r="D44" s="14" t="s">
        <v>101</v>
      </c>
      <c r="E44" s="15">
        <v>11</v>
      </c>
      <c r="F44" s="11" t="s">
        <v>19</v>
      </c>
      <c r="G44" s="16" t="s">
        <v>20</v>
      </c>
      <c r="H44" s="25" t="s">
        <v>22</v>
      </c>
      <c r="I44" s="11" t="s">
        <v>22</v>
      </c>
      <c r="J44" s="11" t="s">
        <v>22</v>
      </c>
      <c r="K44" s="24" t="s">
        <v>56</v>
      </c>
      <c r="L44" s="39">
        <f>7000*12</f>
        <v>84000</v>
      </c>
      <c r="M44" s="24" t="s">
        <v>25</v>
      </c>
    </row>
    <row r="45" spans="1:13" ht="27">
      <c r="A45" s="21"/>
      <c r="B45" s="22"/>
      <c r="C45" s="14" t="s">
        <v>102</v>
      </c>
      <c r="D45" s="14" t="s">
        <v>103</v>
      </c>
      <c r="E45" s="15">
        <v>1</v>
      </c>
      <c r="F45" s="11" t="s">
        <v>19</v>
      </c>
      <c r="G45" s="16" t="s">
        <v>20</v>
      </c>
      <c r="H45" s="25" t="s">
        <v>22</v>
      </c>
      <c r="I45" s="11" t="s">
        <v>22</v>
      </c>
      <c r="J45" s="11" t="s">
        <v>22</v>
      </c>
      <c r="K45" s="24" t="s">
        <v>56</v>
      </c>
      <c r="L45" s="39">
        <f>4500*12</f>
        <v>54000</v>
      </c>
      <c r="M45" s="24" t="s">
        <v>25</v>
      </c>
    </row>
    <row r="46" spans="1:13" ht="27">
      <c r="A46" s="21"/>
      <c r="B46" s="22"/>
      <c r="C46" s="34" t="s">
        <v>104</v>
      </c>
      <c r="D46" s="35" t="s">
        <v>105</v>
      </c>
      <c r="E46" s="15">
        <v>3</v>
      </c>
      <c r="F46" s="11" t="s">
        <v>19</v>
      </c>
      <c r="G46" s="16" t="s">
        <v>20</v>
      </c>
      <c r="H46" s="25" t="s">
        <v>22</v>
      </c>
      <c r="I46" s="11" t="s">
        <v>22</v>
      </c>
      <c r="J46" s="11" t="s">
        <v>22</v>
      </c>
      <c r="K46" s="24" t="s">
        <v>56</v>
      </c>
      <c r="L46" s="39">
        <f>3000*12</f>
        <v>36000</v>
      </c>
      <c r="M46" s="24" t="s">
        <v>25</v>
      </c>
    </row>
    <row r="47" spans="1:13" ht="27">
      <c r="A47" s="21"/>
      <c r="B47" s="22"/>
      <c r="C47" s="36" t="s">
        <v>106</v>
      </c>
      <c r="D47" s="37" t="s">
        <v>107</v>
      </c>
      <c r="E47" s="15">
        <v>2</v>
      </c>
      <c r="F47" s="11" t="s">
        <v>19</v>
      </c>
      <c r="G47" s="16" t="s">
        <v>20</v>
      </c>
      <c r="H47" s="25" t="s">
        <v>22</v>
      </c>
      <c r="I47" s="11" t="s">
        <v>22</v>
      </c>
      <c r="J47" s="11" t="s">
        <v>22</v>
      </c>
      <c r="K47" s="24" t="s">
        <v>56</v>
      </c>
      <c r="L47" s="39">
        <v>72000</v>
      </c>
      <c r="M47" s="24" t="s">
        <v>25</v>
      </c>
    </row>
    <row r="48" spans="1:13" ht="27">
      <c r="A48" s="21"/>
      <c r="B48" s="22"/>
      <c r="C48" s="29" t="s">
        <v>67</v>
      </c>
      <c r="D48" s="14" t="s">
        <v>108</v>
      </c>
      <c r="E48" s="15">
        <v>15</v>
      </c>
      <c r="F48" s="11" t="s">
        <v>19</v>
      </c>
      <c r="G48" s="16" t="s">
        <v>20</v>
      </c>
      <c r="H48" s="25" t="s">
        <v>22</v>
      </c>
      <c r="I48" s="11" t="s">
        <v>22</v>
      </c>
      <c r="J48" s="11" t="s">
        <v>22</v>
      </c>
      <c r="K48" s="24" t="s">
        <v>56</v>
      </c>
      <c r="L48" s="39">
        <v>78000</v>
      </c>
      <c r="M48" s="24" t="s">
        <v>25</v>
      </c>
    </row>
    <row r="49" spans="1:13" ht="27">
      <c r="A49" s="21"/>
      <c r="B49" s="22"/>
      <c r="C49" s="14" t="s">
        <v>52</v>
      </c>
      <c r="D49" s="14" t="s">
        <v>109</v>
      </c>
      <c r="E49" s="15">
        <v>3</v>
      </c>
      <c r="F49" s="11" t="s">
        <v>19</v>
      </c>
      <c r="G49" s="16" t="s">
        <v>20</v>
      </c>
      <c r="H49" s="25" t="s">
        <v>22</v>
      </c>
      <c r="I49" s="11" t="s">
        <v>22</v>
      </c>
      <c r="J49" s="11" t="s">
        <v>22</v>
      </c>
      <c r="K49" s="24" t="s">
        <v>56</v>
      </c>
      <c r="L49" s="39">
        <v>66000</v>
      </c>
      <c r="M49" s="24" t="s">
        <v>25</v>
      </c>
    </row>
    <row r="50" spans="1:13" ht="27">
      <c r="A50" s="21"/>
      <c r="B50" s="22"/>
      <c r="C50" s="14" t="s">
        <v>73</v>
      </c>
      <c r="D50" s="14" t="s">
        <v>74</v>
      </c>
      <c r="E50" s="15">
        <v>1</v>
      </c>
      <c r="F50" s="11" t="s">
        <v>19</v>
      </c>
      <c r="G50" s="16" t="s">
        <v>20</v>
      </c>
      <c r="H50" s="25" t="s">
        <v>22</v>
      </c>
      <c r="I50" s="11" t="s">
        <v>22</v>
      </c>
      <c r="J50" s="11" t="s">
        <v>22</v>
      </c>
      <c r="K50" s="24" t="s">
        <v>56</v>
      </c>
      <c r="L50" s="39">
        <f>5500*12</f>
        <v>66000</v>
      </c>
      <c r="M50" s="24" t="s">
        <v>25</v>
      </c>
    </row>
    <row r="51" spans="1:4" ht="24" customHeight="1">
      <c r="A51" s="38"/>
      <c r="B51" s="38"/>
      <c r="C51" s="38"/>
      <c r="D51" s="38"/>
    </row>
  </sheetData>
  <sheetProtection/>
  <mergeCells count="14">
    <mergeCell ref="A2:M2"/>
    <mergeCell ref="F3:J3"/>
    <mergeCell ref="A3:A4"/>
    <mergeCell ref="A5:A18"/>
    <mergeCell ref="A19:A50"/>
    <mergeCell ref="B3:B4"/>
    <mergeCell ref="B5:B18"/>
    <mergeCell ref="B19:B50"/>
    <mergeCell ref="C3:C4"/>
    <mergeCell ref="D3:D4"/>
    <mergeCell ref="E3:E4"/>
    <mergeCell ref="K3:K4"/>
    <mergeCell ref="L3:L4"/>
    <mergeCell ref="M3:M4"/>
  </mergeCells>
  <printOptions/>
  <pageMargins left="0.15748031496063" right="0.15748031496063" top="0.27" bottom="0.27" header="0.17" footer="0.16"/>
  <pageSetup fitToHeight="0" fitToWidth="1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蔡开拓</cp:lastModifiedBy>
  <cp:lastPrinted>2022-02-09T00:30:00Z</cp:lastPrinted>
  <dcterms:created xsi:type="dcterms:W3CDTF">2021-06-24T07:30:00Z</dcterms:created>
  <dcterms:modified xsi:type="dcterms:W3CDTF">2023-09-25T07:24:33Z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83D7DD71C2A64302911F907F7730E894_13</vt:lpwstr>
  </property>
  <property fmtid="{D5CDD505-2E9C-101B-9397-08002B2CF9AE}" pid="5" name="KSOReadingLayo">
    <vt:bool>true</vt:bool>
  </property>
</Properties>
</file>